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<sst xmlns="http://schemas.openxmlformats.org/spreadsheetml/2006/main" count="35" uniqueCount="35">
  <si>
    <t xml:space="preserve">When to Start Spring Vegetable Seeds </t>
  </si>
  <si>
    <t>Enter Your Spring Last Frost Date:</t>
  </si>
  <si>
    <t>Start Seeds Indoors</t>
  </si>
  <si>
    <t>Direct Sow/ Transplant</t>
  </si>
  <si>
    <t>Artichoke</t>
  </si>
  <si>
    <t>Beans</t>
  </si>
  <si>
    <t>Beets</t>
  </si>
  <si>
    <t>Broccoli</t>
  </si>
  <si>
    <t>Brussel Sprouts</t>
  </si>
  <si>
    <t>Cabbage</t>
  </si>
  <si>
    <t>Carrots</t>
  </si>
  <si>
    <t>Cauliflower</t>
  </si>
  <si>
    <t>Celery</t>
  </si>
  <si>
    <t>Chard</t>
  </si>
  <si>
    <t>Collards</t>
  </si>
  <si>
    <t>Corn</t>
  </si>
  <si>
    <t>Cucumbers</t>
  </si>
  <si>
    <t>Eggplant</t>
  </si>
  <si>
    <t>Gourds</t>
  </si>
  <si>
    <t>Kale</t>
  </si>
  <si>
    <t>Kohlrabi</t>
  </si>
  <si>
    <t>Leek</t>
  </si>
  <si>
    <t>Lettuce</t>
  </si>
  <si>
    <t>Melons</t>
  </si>
  <si>
    <t>Okra</t>
  </si>
  <si>
    <t>Onions</t>
  </si>
  <si>
    <t>Peas</t>
  </si>
  <si>
    <t>Peppers</t>
  </si>
  <si>
    <t>Pumpkins</t>
  </si>
  <si>
    <t>Radish</t>
  </si>
  <si>
    <t>Spinach</t>
  </si>
  <si>
    <t>Squash</t>
  </si>
  <si>
    <t>Tomatoes</t>
  </si>
  <si>
    <t>Turnips</t>
  </si>
  <si>
    <t>Watermelons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</si>
</sst>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theme="1"/>
      <name val="Calibri"/>
      <scheme val="minor"/>
    </font>
    <font>
      <b/>
      <sz val="16.0"/>
      <color theme="1"/>
      <name val="Lora"/>
    </font>
    <font>
      <color theme="1"/>
      <name val="Lora"/>
    </font>
    <font>
      <sz val="12.0"/>
      <color theme="1"/>
      <name val="Lora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theme="1"/>
      <name val="Lor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14" xfId="0" applyFont="1" applyNumberFormat="1"/>
    <xf borderId="1" fillId="2" fontId="4" numFmtId="14" xfId="0" applyAlignment="1" applyBorder="1" applyFill="1" applyFont="1" applyNumberFormat="1">
      <alignment horizontal="center" readingOrder="0"/>
    </xf>
    <xf borderId="0" fillId="0" fontId="5" numFmtId="0" xfId="0" applyFont="1"/>
    <xf borderId="0" fillId="0" fontId="6" numFmtId="0" xfId="0" applyFont="1"/>
    <xf borderId="0" fillId="0" fontId="5" numFmtId="1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33"/>
    <col customWidth="1" min="2" max="2" width="19.0"/>
    <col customWidth="1" min="3" max="3" width="20.78"/>
    <col customWidth="1" min="4" max="4" width="12.67"/>
    <col customWidth="1" min="5" max="26" width="8.5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/>
    <row r="3" ht="15.75" customHeight="1">
      <c r="A3" s="2" t="s">
        <v>1</v>
      </c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">
        <v>45379.0</v>
      </c>
    </row>
    <row r="5" ht="15.75" customHeight="1"/>
    <row r="6" ht="15.75" customHeight="1">
      <c r="A6" s="5"/>
      <c r="B6" s="6" t="s">
        <v>2</v>
      </c>
      <c r="C6" s="6" t="s">
        <v>3</v>
      </c>
    </row>
    <row r="7" ht="15.75" customHeight="1">
      <c r="A7" s="6" t="s">
        <v>4</v>
      </c>
      <c r="B7" s="7">
        <f>A4-56</f>
        <v>45323</v>
      </c>
      <c r="C7" s="7">
        <f>A4</f>
        <v>45379</v>
      </c>
    </row>
    <row r="8" ht="15.75" customHeight="1">
      <c r="A8" s="6" t="s">
        <v>5</v>
      </c>
      <c r="B8" s="7"/>
      <c r="C8" s="7">
        <f>A4</f>
        <v>45379</v>
      </c>
    </row>
    <row r="9" ht="15.75" customHeight="1">
      <c r="A9" s="6" t="s">
        <v>6</v>
      </c>
      <c r="B9" s="7">
        <f>A4-56</f>
        <v>45323</v>
      </c>
      <c r="C9" s="7">
        <f>A4-14</f>
        <v>45365</v>
      </c>
    </row>
    <row r="10" ht="15.75" customHeight="1">
      <c r="A10" s="6" t="s">
        <v>7</v>
      </c>
      <c r="B10" s="7">
        <f>A4-56</f>
        <v>45323</v>
      </c>
      <c r="C10" s="7">
        <f>A4-14</f>
        <v>45365</v>
      </c>
    </row>
    <row r="11" ht="15.75" customHeight="1">
      <c r="A11" s="6" t="s">
        <v>8</v>
      </c>
      <c r="B11" s="7">
        <f>A4-56</f>
        <v>45323</v>
      </c>
      <c r="C11" s="7">
        <f>A4-14</f>
        <v>45365</v>
      </c>
    </row>
    <row r="12" ht="15.75" customHeight="1">
      <c r="A12" s="6" t="s">
        <v>9</v>
      </c>
      <c r="B12" s="7">
        <f>A4-70</f>
        <v>45309</v>
      </c>
      <c r="C12" s="7">
        <f>A4-28</f>
        <v>45351</v>
      </c>
    </row>
    <row r="13" ht="15.75" customHeight="1">
      <c r="A13" s="6" t="s">
        <v>10</v>
      </c>
      <c r="B13" s="7"/>
      <c r="C13" s="7">
        <f>A4-21</f>
        <v>45358</v>
      </c>
    </row>
    <row r="14" ht="15.75" customHeight="1">
      <c r="A14" s="6" t="s">
        <v>11</v>
      </c>
      <c r="B14" s="7">
        <f>A4-56</f>
        <v>45323</v>
      </c>
      <c r="C14" s="7">
        <f>A4-14</f>
        <v>45365</v>
      </c>
    </row>
    <row r="15" ht="15.75" customHeight="1">
      <c r="A15" s="6" t="s">
        <v>12</v>
      </c>
      <c r="B15" s="7">
        <f>A4-77</f>
        <v>45302</v>
      </c>
      <c r="C15" s="7">
        <f>A4+7</f>
        <v>45386</v>
      </c>
    </row>
    <row r="16" ht="15.75" customHeight="1">
      <c r="A16" s="6" t="s">
        <v>13</v>
      </c>
      <c r="B16" s="7">
        <f>A4-56</f>
        <v>45323</v>
      </c>
      <c r="C16" s="7">
        <f>A4-14</f>
        <v>45365</v>
      </c>
    </row>
    <row r="17" ht="15.75" customHeight="1">
      <c r="A17" s="6" t="s">
        <v>14</v>
      </c>
      <c r="B17" s="7">
        <f>A4-63</f>
        <v>45316</v>
      </c>
      <c r="C17" s="7">
        <f>A4-28</f>
        <v>45351</v>
      </c>
    </row>
    <row r="18" ht="15.75" customHeight="1">
      <c r="A18" s="6" t="s">
        <v>15</v>
      </c>
      <c r="B18" s="7"/>
      <c r="C18" s="7">
        <f>A4+7</f>
        <v>45386</v>
      </c>
    </row>
    <row r="19" ht="15.75" customHeight="1">
      <c r="A19" s="6" t="s">
        <v>16</v>
      </c>
      <c r="B19" s="7"/>
      <c r="C19" s="7">
        <f>A4</f>
        <v>45379</v>
      </c>
    </row>
    <row r="20" ht="15.75" customHeight="1">
      <c r="A20" s="6" t="s">
        <v>17</v>
      </c>
      <c r="B20" s="7">
        <f>A4-42</f>
        <v>45337</v>
      </c>
      <c r="C20" s="7">
        <f>A4+14</f>
        <v>45393</v>
      </c>
    </row>
    <row r="21" ht="15.75" customHeight="1">
      <c r="A21" s="6" t="s">
        <v>18</v>
      </c>
      <c r="B21" s="7"/>
      <c r="C21" s="7">
        <f>A4+14</f>
        <v>45393</v>
      </c>
    </row>
    <row r="22" ht="15.75" customHeight="1">
      <c r="A22" s="6" t="s">
        <v>19</v>
      </c>
      <c r="B22" s="7">
        <f>A4-70</f>
        <v>45309</v>
      </c>
      <c r="C22" s="7">
        <f>A4-28</f>
        <v>45351</v>
      </c>
    </row>
    <row r="23" ht="15.75" customHeight="1">
      <c r="A23" s="6" t="s">
        <v>20</v>
      </c>
      <c r="B23" s="7">
        <f>A4-70</f>
        <v>45309</v>
      </c>
      <c r="C23" s="7">
        <f>A4-28</f>
        <v>45351</v>
      </c>
    </row>
    <row r="24" ht="15.75" customHeight="1">
      <c r="A24" s="6" t="s">
        <v>21</v>
      </c>
      <c r="B24" s="7">
        <f>A4-84</f>
        <v>45295</v>
      </c>
      <c r="C24" s="7">
        <f>A4-14</f>
        <v>45365</v>
      </c>
    </row>
    <row r="25" ht="15.75" customHeight="1">
      <c r="A25" s="6" t="s">
        <v>22</v>
      </c>
      <c r="B25" s="7">
        <f>A4-82</f>
        <v>45297</v>
      </c>
      <c r="C25" s="7">
        <f>A4-28</f>
        <v>45351</v>
      </c>
    </row>
    <row r="26" ht="15.75" customHeight="1">
      <c r="A26" s="6" t="s">
        <v>23</v>
      </c>
      <c r="B26" s="7"/>
      <c r="C26" s="7">
        <f>A4+14</f>
        <v>45393</v>
      </c>
    </row>
    <row r="27" ht="15.75" customHeight="1">
      <c r="A27" s="6" t="s">
        <v>24</v>
      </c>
      <c r="B27" s="7">
        <f>A4-42</f>
        <v>45337</v>
      </c>
      <c r="C27" s="7">
        <f>A4+14</f>
        <v>45393</v>
      </c>
    </row>
    <row r="28" ht="15.75" customHeight="1">
      <c r="A28" s="6" t="s">
        <v>25</v>
      </c>
      <c r="B28" s="7">
        <f>A4-98</f>
        <v>45281</v>
      </c>
      <c r="C28" s="7">
        <f>A4-28</f>
        <v>45351</v>
      </c>
    </row>
    <row r="29" ht="15.75" customHeight="1">
      <c r="A29" s="6" t="s">
        <v>26</v>
      </c>
      <c r="B29" s="7"/>
      <c r="C29" s="7">
        <f>A4-56</f>
        <v>45323</v>
      </c>
    </row>
    <row r="30" ht="15.75" customHeight="1">
      <c r="A30" s="6" t="s">
        <v>27</v>
      </c>
      <c r="B30" s="7">
        <f>A4-56</f>
        <v>45323</v>
      </c>
      <c r="C30" s="7">
        <f>A4+7</f>
        <v>45386</v>
      </c>
    </row>
    <row r="31" ht="15.75" customHeight="1">
      <c r="A31" s="6" t="s">
        <v>28</v>
      </c>
      <c r="B31" s="7"/>
      <c r="C31" s="7">
        <f>A4+14</f>
        <v>45393</v>
      </c>
    </row>
    <row r="32" ht="15.75" customHeight="1">
      <c r="A32" s="6" t="s">
        <v>29</v>
      </c>
      <c r="B32" s="7"/>
      <c r="C32" s="7">
        <f>A4-35</f>
        <v>45344</v>
      </c>
    </row>
    <row r="33" ht="15.75" customHeight="1">
      <c r="A33" s="6" t="s">
        <v>30</v>
      </c>
      <c r="B33" s="7">
        <f>A4-77</f>
        <v>45302</v>
      </c>
      <c r="C33" s="7">
        <f>A4-42</f>
        <v>45337</v>
      </c>
    </row>
    <row r="34" ht="15.75" customHeight="1">
      <c r="A34" s="6" t="s">
        <v>31</v>
      </c>
      <c r="B34" s="7">
        <f>A4-14</f>
        <v>45365</v>
      </c>
      <c r="C34" s="7">
        <f>A4+14</f>
        <v>45393</v>
      </c>
    </row>
    <row r="35" ht="15.75" customHeight="1">
      <c r="A35" s="6" t="s">
        <v>32</v>
      </c>
      <c r="B35" s="7">
        <f>A4-49</f>
        <v>45330</v>
      </c>
      <c r="C35" s="7">
        <f>A4+7</f>
        <v>45386</v>
      </c>
    </row>
    <row r="36" ht="15.75" customHeight="1">
      <c r="A36" s="6" t="s">
        <v>33</v>
      </c>
      <c r="B36" s="7"/>
      <c r="C36" s="7">
        <f>A4-35</f>
        <v>45344</v>
      </c>
    </row>
    <row r="37" ht="15.75" customHeight="1">
      <c r="A37" s="6" t="s">
        <v>34</v>
      </c>
      <c r="B37" s="7">
        <f>A4-14</f>
        <v>45365</v>
      </c>
      <c r="C37" s="7">
        <f>A4+14</f>
        <v>45393</v>
      </c>
    </row>
    <row r="38" ht="15.75" customHeight="1">
      <c r="B38" s="7"/>
      <c r="C38" s="7"/>
    </row>
    <row r="39" ht="15.75" customHeight="1">
      <c r="B39" s="7"/>
      <c r="C39" s="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